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urtin-my.sharepoint.com/personal/263350f_curtin_edu_au/Documents/Curtin 2023/Arch Sc in Context Review/"/>
    </mc:Choice>
  </mc:AlternateContent>
  <xr:revisionPtr revIDLastSave="60" documentId="11_F552B3E5A448F701F64CE3D8622D312FCC3725C9" xr6:coauthVersionLast="47" xr6:coauthVersionMax="47" xr10:uidLastSave="{BF796AF8-AF44-4255-AE19-1AF6AEBCC602}"/>
  <bookViews>
    <workbookView xWindow="28680" yWindow="-120" windowWidth="29040" windowHeight="1584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C6" i="1"/>
  <c r="I36" i="2" l="1"/>
  <c r="I34" i="2"/>
  <c r="H36" i="2"/>
  <c r="H34" i="2"/>
  <c r="H35" i="2" s="1"/>
  <c r="M14" i="2" s="1"/>
  <c r="E36" i="2"/>
  <c r="E34" i="2"/>
  <c r="D36" i="2"/>
  <c r="D34" i="2"/>
  <c r="I30" i="2"/>
  <c r="I28" i="2"/>
  <c r="H30" i="2"/>
  <c r="H28" i="2"/>
  <c r="H29" i="2" s="1"/>
  <c r="M12" i="2" s="1"/>
  <c r="E28" i="2"/>
  <c r="E30" i="2"/>
  <c r="D30" i="2"/>
  <c r="D28" i="2"/>
  <c r="I24" i="2"/>
  <c r="I22" i="2"/>
  <c r="H24" i="2"/>
  <c r="H22" i="2"/>
  <c r="E24" i="2"/>
  <c r="E22" i="2"/>
  <c r="D24" i="2"/>
  <c r="D22" i="2"/>
  <c r="I16" i="2"/>
  <c r="I18" i="2"/>
  <c r="H18" i="2"/>
  <c r="H16" i="2"/>
  <c r="H17" i="2" s="1"/>
  <c r="M8" i="2" s="1"/>
  <c r="E18" i="2"/>
  <c r="E16" i="2"/>
  <c r="D18" i="2"/>
  <c r="D16" i="2"/>
  <c r="I12" i="2"/>
  <c r="I10" i="2"/>
  <c r="I11" i="2" s="1"/>
  <c r="N6" i="2" s="1"/>
  <c r="E12" i="2"/>
  <c r="E10" i="2"/>
  <c r="H12" i="2"/>
  <c r="H10" i="2"/>
  <c r="H11" i="2" s="1"/>
  <c r="M6" i="2" s="1"/>
  <c r="D12" i="2"/>
  <c r="D10" i="2"/>
  <c r="D4" i="2"/>
  <c r="I6" i="2"/>
  <c r="H6" i="2"/>
  <c r="I4" i="2"/>
  <c r="H4" i="2"/>
  <c r="H32" i="2"/>
  <c r="D32" i="2"/>
  <c r="H26" i="2"/>
  <c r="D26" i="2"/>
  <c r="H20" i="2"/>
  <c r="D20" i="2"/>
  <c r="H14" i="2"/>
  <c r="D14" i="2"/>
  <c r="H8" i="2"/>
  <c r="D8" i="2"/>
  <c r="H2" i="2"/>
  <c r="D2" i="2"/>
  <c r="E6" i="2"/>
  <c r="D6" i="2"/>
  <c r="E4" i="2"/>
  <c r="I35" i="2" l="1"/>
  <c r="N14" i="2" s="1"/>
  <c r="I29" i="2"/>
  <c r="N12" i="2" s="1"/>
  <c r="I23" i="2"/>
  <c r="N10" i="2" s="1"/>
  <c r="H23" i="2"/>
  <c r="M10" i="2" s="1"/>
  <c r="E23" i="2"/>
  <c r="N9" i="2" s="1"/>
  <c r="E17" i="2"/>
  <c r="N7" i="2" s="1"/>
  <c r="E11" i="2"/>
  <c r="N5" i="2" s="1"/>
  <c r="I5" i="2"/>
  <c r="N4" i="2" s="1"/>
  <c r="D11" i="2"/>
  <c r="M5" i="2" s="1"/>
  <c r="D17" i="2"/>
  <c r="M7" i="2" s="1"/>
  <c r="D23" i="2"/>
  <c r="M9" i="2" s="1"/>
  <c r="D29" i="2"/>
  <c r="M11" i="2" s="1"/>
  <c r="D35" i="2"/>
  <c r="M13" i="2" s="1"/>
  <c r="E35" i="2"/>
  <c r="N13" i="2" s="1"/>
  <c r="E29" i="2"/>
  <c r="N11" i="2" s="1"/>
  <c r="E5" i="2"/>
  <c r="N3" i="2" s="1"/>
  <c r="I17" i="2"/>
  <c r="N8" i="2" s="1"/>
  <c r="H5" i="2"/>
  <c r="M4" i="2" s="1"/>
  <c r="D5" i="2"/>
  <c r="M3" i="2" s="1"/>
</calcChain>
</file>

<file path=xl/sharedStrings.xml><?xml version="1.0" encoding="utf-8"?>
<sst xmlns="http://schemas.openxmlformats.org/spreadsheetml/2006/main" count="80" uniqueCount="25">
  <si>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</si>
  <si>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</si>
  <si>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</si>
  <si>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</si>
  <si>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</si>
  <si>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</si>
  <si>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</si>
  <si>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</si>
  <si>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</si>
  <si>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</si>
  <si>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</si>
  <si>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</si>
  <si>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Mean 9am RH %</t>
  </si>
  <si>
    <t>Mean 3pm RH %</t>
  </si>
  <si>
    <t>Max</t>
  </si>
  <si>
    <t>Min</t>
  </si>
  <si>
    <t>Temp</t>
  </si>
  <si>
    <t>RH</t>
  </si>
  <si>
    <t>City:</t>
  </si>
  <si>
    <t>Mean Max Temp °C</t>
  </si>
  <si>
    <t>Mean Min Temp °C</t>
  </si>
  <si>
    <t>Mean Ave Temp °C</t>
  </si>
  <si>
    <t>Ave</t>
  </si>
  <si>
    <t>Monthly Average</t>
  </si>
  <si>
    <t>Brisbane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</si>
</sst>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Sheet1!$C$2</c:f>
          <c:strCache>
            <c:ptCount val="1"/>
            <c:pt idx="0">
              <c:v>Brisbane</c:v>
            </c:pt>
          </c:strCache>
        </c:strRef>
      </c:tx>
      <c:layout>
        <c:manualLayout>
          <c:xMode val="edge"/>
          <c:yMode val="edge"/>
          <c:x val="0.50634888438133863"/>
          <c:y val="8.6699507389162558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Sheet2!$D$2</c:f>
              <c:strCache>
                <c:ptCount val="1"/>
                <c:pt idx="0">
                  <c:v>Jan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Sheet2!$E$4:$E$6</c:f>
              <c:numCache>
                <c:formatCode>General</c:formatCode>
                <c:ptCount val="3"/>
                <c:pt idx="0">
                  <c:v>55</c:v>
                </c:pt>
                <c:pt idx="1">
                  <c:v>60.5</c:v>
                </c:pt>
                <c:pt idx="2">
                  <c:v>66</c:v>
                </c:pt>
              </c:numCache>
            </c:numRef>
          </c:xVal>
          <c:yVal>
            <c:numRef>
              <c:f>Sheet2!$D$4:$D$6</c:f>
              <c:numCache>
                <c:formatCode>General</c:formatCode>
                <c:ptCount val="3"/>
                <c:pt idx="0">
                  <c:v>30.5</c:v>
                </c:pt>
                <c:pt idx="1">
                  <c:v>25.45</c:v>
                </c:pt>
                <c:pt idx="2">
                  <c:v>20.399999999999999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2-4068-8F05-A85089543D96}"/>
            </c:ext>
          </c:extLst>
        </c:ser>
        <c:ser>
          <c:idx val="1"/>
          <c:order val="1"/>
          <c:tx>
            <c:strRef>
              <c:f>Sheet2!$H$2</c:f>
              <c:strCache>
                <c:ptCount val="1"/>
                <c:pt idx="0">
                  <c:v>Feb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Sheet2!$I$4:$I$6</c:f>
              <c:numCache>
                <c:formatCode>General</c:formatCode>
                <c:ptCount val="3"/>
                <c:pt idx="0">
                  <c:v>58</c:v>
                </c:pt>
                <c:pt idx="1">
                  <c:v>64</c:v>
                </c:pt>
                <c:pt idx="2">
                  <c:v>70</c:v>
                </c:pt>
              </c:numCache>
            </c:numRef>
          </c:xVal>
          <c:yVal>
            <c:numRef>
              <c:f>Sheet2!$H$4:$H$6</c:f>
              <c:numCache>
                <c:formatCode>General</c:formatCode>
                <c:ptCount val="3"/>
                <c:pt idx="0">
                  <c:v>29.9</c:v>
                </c:pt>
                <c:pt idx="1">
                  <c:v>24.2</c:v>
                </c:pt>
                <c:pt idx="2">
                  <c:v>18.5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2-4068-8F05-A85089543D96}"/>
            </c:ext>
          </c:extLst>
        </c:ser>
        <c:ser>
          <c:idx val="2"/>
          <c:order val="2"/>
          <c:tx>
            <c:strRef>
              <c:f>Sheet2!$D$8</c:f>
              <c:strCache>
                <c:ptCount val="1"/>
                <c:pt idx="0">
                  <c:v>Mar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Sheet2!$E$10:$E$12</c:f>
              <c:numCache>
                <c:formatCode>General</c:formatCode>
                <c:ptCount val="3"/>
                <c:pt idx="0">
                  <c:v>40</c:v>
                </c:pt>
                <c:pt idx="1">
                  <c:v>48.5</c:v>
                </c:pt>
                <c:pt idx="2">
                  <c:v>57</c:v>
                </c:pt>
              </c:numCache>
            </c:numRef>
          </c:xVal>
          <c:yVal>
            <c:numRef>
              <c:f>Sheet2!$D$10:$D$12</c:f>
              <c:numCache>
                <c:formatCode>General</c:formatCode>
                <c:ptCount val="3"/>
                <c:pt idx="0">
                  <c:v>29.6</c:v>
                </c:pt>
                <c:pt idx="1">
                  <c:v>23.200000000000003</c:v>
                </c:pt>
                <c:pt idx="2">
                  <c:v>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E2-4068-8F05-A85089543D96}"/>
            </c:ext>
          </c:extLst>
        </c:ser>
        <c:ser>
          <c:idx val="3"/>
          <c:order val="3"/>
          <c:tx>
            <c:strRef>
              <c:f>Sheet2!$H$8</c:f>
              <c:strCache>
                <c:ptCount val="1"/>
                <c:pt idx="0">
                  <c:v>Apr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Sheet2!$I$10:$I$12</c:f>
              <c:numCache>
                <c:formatCode>General</c:formatCode>
                <c:ptCount val="3"/>
                <c:pt idx="0">
                  <c:v>48</c:v>
                </c:pt>
                <c:pt idx="1">
                  <c:v>56</c:v>
                </c:pt>
                <c:pt idx="2">
                  <c:v>64</c:v>
                </c:pt>
              </c:numCache>
            </c:numRef>
          </c:xVal>
          <c:yVal>
            <c:numRef>
              <c:f>Sheet2!$H$10:$H$12</c:f>
              <c:numCache>
                <c:formatCode>General</c:formatCode>
                <c:ptCount val="3"/>
                <c:pt idx="0">
                  <c:v>26</c:v>
                </c:pt>
                <c:pt idx="1">
                  <c:v>19.899999999999999</c:v>
                </c:pt>
                <c:pt idx="2">
                  <c:v>13.8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E2-4068-8F05-A85089543D96}"/>
            </c:ext>
          </c:extLst>
        </c:ser>
        <c:ser>
          <c:idx val="4"/>
          <c:order val="4"/>
          <c:tx>
            <c:strRef>
              <c:f>Sheet2!$D$14</c:f>
              <c:strCache>
                <c:ptCount val="1"/>
                <c:pt idx="0">
                  <c:v>May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Sheet2!$E$16:$E$18</c:f>
              <c:numCache>
                <c:formatCode>General</c:formatCode>
                <c:ptCount val="3"/>
                <c:pt idx="0">
                  <c:v>50</c:v>
                </c:pt>
                <c:pt idx="1">
                  <c:v>61</c:v>
                </c:pt>
                <c:pt idx="2">
                  <c:v>72</c:v>
                </c:pt>
              </c:numCache>
            </c:numRef>
          </c:xVal>
          <c:yVal>
            <c:numRef>
              <c:f>Sheet2!$D$16:$D$18</c:f>
              <c:numCache>
                <c:formatCode>General</c:formatCode>
                <c:ptCount val="3"/>
                <c:pt idx="0">
                  <c:v>22.3</c:v>
                </c:pt>
                <c:pt idx="1">
                  <c:v>16.399999999999999</c:v>
                </c:pt>
                <c:pt idx="2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E2-4068-8F05-A85089543D96}"/>
            </c:ext>
          </c:extLst>
        </c:ser>
        <c:ser>
          <c:idx val="5"/>
          <c:order val="5"/>
          <c:tx>
            <c:strRef>
              <c:f>Sheet2!$H$14</c:f>
              <c:strCache>
                <c:ptCount val="1"/>
                <c:pt idx="0">
                  <c:v>Jun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Sheet2!$I$16:$I$18</c:f>
              <c:numCache>
                <c:formatCode>General</c:formatCode>
                <c:ptCount val="3"/>
                <c:pt idx="0">
                  <c:v>56</c:v>
                </c:pt>
                <c:pt idx="1">
                  <c:v>67</c:v>
                </c:pt>
                <c:pt idx="2">
                  <c:v>78</c:v>
                </c:pt>
              </c:numCache>
            </c:numRef>
          </c:xVal>
          <c:yVal>
            <c:numRef>
              <c:f>Sheet2!$H$16:$H$18</c:f>
              <c:numCache>
                <c:formatCode>General</c:formatCode>
                <c:ptCount val="3"/>
                <c:pt idx="0">
                  <c:v>19.5</c:v>
                </c:pt>
                <c:pt idx="1">
                  <c:v>14.05</c:v>
                </c:pt>
                <c:pt idx="2">
                  <c:v>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8E2-4068-8F05-A85089543D96}"/>
            </c:ext>
          </c:extLst>
        </c:ser>
        <c:ser>
          <c:idx val="6"/>
          <c:order val="6"/>
          <c:tx>
            <c:strRef>
              <c:f>Sheet2!$D$20</c:f>
              <c:strCache>
                <c:ptCount val="1"/>
                <c:pt idx="0">
                  <c:v>Jul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Sheet2!$E$22:$E$24</c:f>
              <c:numCache>
                <c:formatCode>General</c:formatCode>
                <c:ptCount val="3"/>
                <c:pt idx="0">
                  <c:v>57</c:v>
                </c:pt>
                <c:pt idx="1">
                  <c:v>68.5</c:v>
                </c:pt>
                <c:pt idx="2">
                  <c:v>80</c:v>
                </c:pt>
              </c:numCache>
            </c:numRef>
          </c:xVal>
          <c:yVal>
            <c:numRef>
              <c:f>Sheet2!$D$22:$D$24</c:f>
              <c:numCache>
                <c:formatCode>General</c:formatCode>
                <c:ptCount val="3"/>
                <c:pt idx="0">
                  <c:v>18.5</c:v>
                </c:pt>
                <c:pt idx="1">
                  <c:v>13.55</c:v>
                </c:pt>
                <c:pt idx="2">
                  <c:v>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8E2-4068-8F05-A85089543D96}"/>
            </c:ext>
          </c:extLst>
        </c:ser>
        <c:ser>
          <c:idx val="7"/>
          <c:order val="7"/>
          <c:tx>
            <c:strRef>
              <c:f>Sheet2!$H$20</c:f>
              <c:strCache>
                <c:ptCount val="1"/>
                <c:pt idx="0">
                  <c:v>Aug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Sheet2!$I$22:$I$24</c:f>
              <c:numCache>
                <c:formatCode>General</c:formatCode>
                <c:ptCount val="3"/>
                <c:pt idx="0">
                  <c:v>54</c:v>
                </c:pt>
                <c:pt idx="1">
                  <c:v>64.5</c:v>
                </c:pt>
                <c:pt idx="2">
                  <c:v>75</c:v>
                </c:pt>
              </c:numCache>
            </c:numRef>
          </c:xVal>
          <c:yVal>
            <c:numRef>
              <c:f>Sheet2!$H$22:$H$24</c:f>
              <c:numCache>
                <c:formatCode>General</c:formatCode>
                <c:ptCount val="3"/>
                <c:pt idx="0">
                  <c:v>19.100000000000001</c:v>
                </c:pt>
                <c:pt idx="1">
                  <c:v>14.350000000000001</c:v>
                </c:pt>
                <c:pt idx="2">
                  <c:v>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8E2-4068-8F05-A85089543D96}"/>
            </c:ext>
          </c:extLst>
        </c:ser>
        <c:ser>
          <c:idx val="8"/>
          <c:order val="8"/>
          <c:tx>
            <c:strRef>
              <c:f>Sheet2!$D$26</c:f>
              <c:strCache>
                <c:ptCount val="1"/>
                <c:pt idx="0">
                  <c:v>Sep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Sheet2!$E$28:$E$30</c:f>
              <c:numCache>
                <c:formatCode>General</c:formatCode>
                <c:ptCount val="3"/>
                <c:pt idx="0">
                  <c:v>53</c:v>
                </c:pt>
                <c:pt idx="1">
                  <c:v>60</c:v>
                </c:pt>
                <c:pt idx="2">
                  <c:v>67</c:v>
                </c:pt>
              </c:numCache>
            </c:numRef>
          </c:xVal>
          <c:yVal>
            <c:numRef>
              <c:f>Sheet2!$D$28:$D$30</c:f>
              <c:numCache>
                <c:formatCode>General</c:formatCode>
                <c:ptCount val="3"/>
                <c:pt idx="0">
                  <c:v>20.5</c:v>
                </c:pt>
                <c:pt idx="1">
                  <c:v>15.05</c:v>
                </c:pt>
                <c:pt idx="2">
                  <c:v>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8E2-4068-8F05-A85089543D96}"/>
            </c:ext>
          </c:extLst>
        </c:ser>
        <c:ser>
          <c:idx val="9"/>
          <c:order val="9"/>
          <c:tx>
            <c:strRef>
              <c:f>Sheet2!$H$26</c:f>
              <c:strCache>
                <c:ptCount val="1"/>
                <c:pt idx="0">
                  <c:v>Oct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Sheet2!$I$28:$I$30</c:f>
              <c:numCache>
                <c:formatCode>General</c:formatCode>
                <c:ptCount val="3"/>
                <c:pt idx="0">
                  <c:v>47</c:v>
                </c:pt>
                <c:pt idx="1">
                  <c:v>52.5</c:v>
                </c:pt>
                <c:pt idx="2">
                  <c:v>58</c:v>
                </c:pt>
              </c:numCache>
            </c:numRef>
          </c:xVal>
          <c:yVal>
            <c:numRef>
              <c:f>Sheet2!$H$28:$H$30</c:f>
              <c:numCache>
                <c:formatCode>General</c:formatCode>
                <c:ptCount val="3"/>
                <c:pt idx="0">
                  <c:v>23.3</c:v>
                </c:pt>
                <c:pt idx="1">
                  <c:v>17.45</c:v>
                </c:pt>
                <c:pt idx="2">
                  <c:v>11.6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8E2-4068-8F05-A85089543D96}"/>
            </c:ext>
          </c:extLst>
        </c:ser>
        <c:ser>
          <c:idx val="10"/>
          <c:order val="10"/>
          <c:tx>
            <c:strRef>
              <c:f>Sheet2!$D$32</c:f>
              <c:strCache>
                <c:ptCount val="1"/>
                <c:pt idx="0">
                  <c:v>Nov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Sheet2!$E$34:$E$36</c:f>
              <c:numCache>
                <c:formatCode>General</c:formatCode>
                <c:ptCount val="3"/>
                <c:pt idx="0">
                  <c:v>44</c:v>
                </c:pt>
                <c:pt idx="1">
                  <c:v>48</c:v>
                </c:pt>
                <c:pt idx="2">
                  <c:v>52</c:v>
                </c:pt>
              </c:numCache>
            </c:numRef>
          </c:xVal>
          <c:yVal>
            <c:numRef>
              <c:f>Sheet2!$D$34:$D$36</c:f>
              <c:numCache>
                <c:formatCode>General</c:formatCode>
                <c:ptCount val="3"/>
                <c:pt idx="0">
                  <c:v>26.6</c:v>
                </c:pt>
                <c:pt idx="1">
                  <c:v>20.450000000000003</c:v>
                </c:pt>
                <c:pt idx="2">
                  <c:v>14.3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8E2-4068-8F05-A85089543D96}"/>
            </c:ext>
          </c:extLst>
        </c:ser>
        <c:ser>
          <c:idx val="11"/>
          <c:order val="11"/>
          <c:tx>
            <c:strRef>
              <c:f>Sheet2!$H$32</c:f>
              <c:strCache>
                <c:ptCount val="1"/>
                <c:pt idx="0">
                  <c:v>Dec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Sheet2!$I$34:$I$36</c:f>
              <c:numCache>
                <c:formatCode>General</c:formatCode>
                <c:ptCount val="3"/>
                <c:pt idx="0">
                  <c:v>41</c:v>
                </c:pt>
                <c:pt idx="1">
                  <c:v>45.5</c:v>
                </c:pt>
                <c:pt idx="2">
                  <c:v>50</c:v>
                </c:pt>
              </c:numCache>
            </c:numRef>
          </c:xVal>
          <c:yVal>
            <c:numRef>
              <c:f>Sheet2!$H$34:$H$36</c:f>
              <c:numCache>
                <c:formatCode>General</c:formatCode>
                <c:ptCount val="3"/>
                <c:pt idx="0">
                  <c:v>29.5</c:v>
                </c:pt>
                <c:pt idx="1">
                  <c:v>23</c:v>
                </c:pt>
                <c:pt idx="2">
                  <c:v>16.5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8E2-4068-8F05-A85089543D96}"/>
            </c:ext>
          </c:extLst>
        </c:ser>
        <c:ser>
          <c:idx val="12"/>
          <c:order val="12"/>
          <c:tx>
            <c:strRef>
              <c:f>Sheet2!$M$2</c:f>
              <c:strCache>
                <c:ptCount val="1"/>
                <c:pt idx="0">
                  <c:v>Monthly Average</c:v>
                </c:pt>
              </c:strCache>
            </c:strRef>
          </c:tx>
          <c:spPr>
            <a:ln w="63500" cap="sq">
              <a:noFill/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28575">
                <a:solidFill>
                  <a:schemeClr val="tx2"/>
                </a:solidFill>
              </a:ln>
              <a:effectLst/>
            </c:spPr>
          </c:marker>
          <c:xVal>
            <c:numRef>
              <c:f>Sheet2!$N$3:$N$14</c:f>
              <c:numCache>
                <c:formatCode>General</c:formatCode>
                <c:ptCount val="12"/>
                <c:pt idx="0">
                  <c:v>60.5</c:v>
                </c:pt>
                <c:pt idx="1">
                  <c:v>64</c:v>
                </c:pt>
                <c:pt idx="2">
                  <c:v>48.5</c:v>
                </c:pt>
                <c:pt idx="3">
                  <c:v>56</c:v>
                </c:pt>
                <c:pt idx="4">
                  <c:v>61</c:v>
                </c:pt>
                <c:pt idx="5">
                  <c:v>67</c:v>
                </c:pt>
                <c:pt idx="6">
                  <c:v>68.5</c:v>
                </c:pt>
                <c:pt idx="7">
                  <c:v>64.5</c:v>
                </c:pt>
                <c:pt idx="8">
                  <c:v>60</c:v>
                </c:pt>
                <c:pt idx="9">
                  <c:v>52.5</c:v>
                </c:pt>
                <c:pt idx="10">
                  <c:v>48</c:v>
                </c:pt>
                <c:pt idx="11">
                  <c:v>45.5</c:v>
                </c:pt>
              </c:numCache>
            </c:numRef>
          </c:xVal>
          <c:yVal>
            <c:numRef>
              <c:f>Sheet2!$M$3:$M$14</c:f>
              <c:numCache>
                <c:formatCode>General</c:formatCode>
                <c:ptCount val="12"/>
                <c:pt idx="0">
                  <c:v>25.45</c:v>
                </c:pt>
                <c:pt idx="1">
                  <c:v>24.2</c:v>
                </c:pt>
                <c:pt idx="2">
                  <c:v>23.200000000000003</c:v>
                </c:pt>
                <c:pt idx="3">
                  <c:v>19.899999999999999</c:v>
                </c:pt>
                <c:pt idx="4">
                  <c:v>16.399999999999999</c:v>
                </c:pt>
                <c:pt idx="5">
                  <c:v>14.05</c:v>
                </c:pt>
                <c:pt idx="6">
                  <c:v>13.55</c:v>
                </c:pt>
                <c:pt idx="7">
                  <c:v>14.350000000000001</c:v>
                </c:pt>
                <c:pt idx="8">
                  <c:v>15.05</c:v>
                </c:pt>
                <c:pt idx="9">
                  <c:v>17.45</c:v>
                </c:pt>
                <c:pt idx="10">
                  <c:v>20.450000000000003</c:v>
                </c:pt>
                <c:pt idx="11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8E2-4068-8F05-A8508954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84416"/>
        <c:axId val="415085984"/>
      </c:scatterChart>
      <c:valAx>
        <c:axId val="415084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85984"/>
        <c:crosses val="autoZero"/>
        <c:crossBetween val="midCat"/>
      </c:valAx>
      <c:valAx>
        <c:axId val="4150859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84416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 b="1"/>
              <a:t>Weather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Sheet1!$B$7</c:f>
              <c:strCache>
                <c:ptCount val="1"/>
                <c:pt idx="0">
                  <c:v>Mean 9am RH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Sheet1!$C$7:$N$7</c:f>
              <c:numCache>
                <c:formatCode>General</c:formatCode>
                <c:ptCount val="12"/>
                <c:pt idx="0">
                  <c:v>66</c:v>
                </c:pt>
                <c:pt idx="1">
                  <c:v>70</c:v>
                </c:pt>
                <c:pt idx="2">
                  <c:v>57</c:v>
                </c:pt>
                <c:pt idx="3">
                  <c:v>64</c:v>
                </c:pt>
                <c:pt idx="4">
                  <c:v>72</c:v>
                </c:pt>
                <c:pt idx="5">
                  <c:v>78</c:v>
                </c:pt>
                <c:pt idx="6">
                  <c:v>80</c:v>
                </c:pt>
                <c:pt idx="7">
                  <c:v>75</c:v>
                </c:pt>
                <c:pt idx="8">
                  <c:v>67</c:v>
                </c:pt>
                <c:pt idx="9">
                  <c:v>58</c:v>
                </c:pt>
                <c:pt idx="10">
                  <c:v>52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2-4C11-8D02-D349BBF6B52B}"/>
            </c:ext>
          </c:extLst>
        </c:ser>
        <c:ser>
          <c:idx val="3"/>
          <c:order val="3"/>
          <c:tx>
            <c:strRef>
              <c:f>Sheet1!$B$8</c:f>
              <c:strCache>
                <c:ptCount val="1"/>
                <c:pt idx="0">
                  <c:v>Mean 3pm RH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Sheet1!$C$3:$N$3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Sheet1!$C$8:$N$8</c:f>
              <c:numCache>
                <c:formatCode>General</c:formatCode>
                <c:ptCount val="12"/>
                <c:pt idx="0">
                  <c:v>55</c:v>
                </c:pt>
                <c:pt idx="1">
                  <c:v>58</c:v>
                </c:pt>
                <c:pt idx="2">
                  <c:v>40</c:v>
                </c:pt>
                <c:pt idx="3">
                  <c:v>48</c:v>
                </c:pt>
                <c:pt idx="4">
                  <c:v>50</c:v>
                </c:pt>
                <c:pt idx="5">
                  <c:v>56</c:v>
                </c:pt>
                <c:pt idx="6">
                  <c:v>57</c:v>
                </c:pt>
                <c:pt idx="7">
                  <c:v>54</c:v>
                </c:pt>
                <c:pt idx="8">
                  <c:v>53</c:v>
                </c:pt>
                <c:pt idx="9">
                  <c:v>47</c:v>
                </c:pt>
                <c:pt idx="10">
                  <c:v>44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F2-4C11-8D02-D349BBF6B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080496"/>
        <c:axId val="415080104"/>
      </c:areaChart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Mean Max Temp 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Sheet1!$C$4:$N$4</c:f>
              <c:numCache>
                <c:formatCode>General</c:formatCode>
                <c:ptCount val="12"/>
                <c:pt idx="0">
                  <c:v>30.5</c:v>
                </c:pt>
                <c:pt idx="1">
                  <c:v>29.9</c:v>
                </c:pt>
                <c:pt idx="2">
                  <c:v>29.6</c:v>
                </c:pt>
                <c:pt idx="3">
                  <c:v>26</c:v>
                </c:pt>
                <c:pt idx="4">
                  <c:v>22.3</c:v>
                </c:pt>
                <c:pt idx="5">
                  <c:v>19.5</c:v>
                </c:pt>
                <c:pt idx="6">
                  <c:v>18.5</c:v>
                </c:pt>
                <c:pt idx="7">
                  <c:v>19.100000000000001</c:v>
                </c:pt>
                <c:pt idx="8">
                  <c:v>20.5</c:v>
                </c:pt>
                <c:pt idx="9">
                  <c:v>23.3</c:v>
                </c:pt>
                <c:pt idx="10">
                  <c:v>26.6</c:v>
                </c:pt>
                <c:pt idx="11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C11-8D02-D349BBF6B52B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Mean Min Temp 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Sheet1!$C$5:$N$5</c:f>
              <c:numCache>
                <c:formatCode>General</c:formatCode>
                <c:ptCount val="12"/>
                <c:pt idx="0">
                  <c:v>20.399999999999999</c:v>
                </c:pt>
                <c:pt idx="1">
                  <c:v>18.5</c:v>
                </c:pt>
                <c:pt idx="2">
                  <c:v>16.8</c:v>
                </c:pt>
                <c:pt idx="3">
                  <c:v>13.8</c:v>
                </c:pt>
                <c:pt idx="4">
                  <c:v>10.5</c:v>
                </c:pt>
                <c:pt idx="5">
                  <c:v>8.6</c:v>
                </c:pt>
                <c:pt idx="6">
                  <c:v>8.6</c:v>
                </c:pt>
                <c:pt idx="7">
                  <c:v>9.6</c:v>
                </c:pt>
                <c:pt idx="8">
                  <c:v>9.6</c:v>
                </c:pt>
                <c:pt idx="9">
                  <c:v>11.6</c:v>
                </c:pt>
                <c:pt idx="10">
                  <c:v>14.3</c:v>
                </c:pt>
                <c:pt idx="11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C11-8D02-D349BBF6B52B}"/>
            </c:ext>
          </c:extLst>
        </c:ser>
        <c:ser>
          <c:idx val="4"/>
          <c:order val="4"/>
          <c:tx>
            <c:strRef>
              <c:f>Sheet1!$B$6</c:f>
              <c:strCache>
                <c:ptCount val="1"/>
                <c:pt idx="0">
                  <c:v>Mean Ave Temp °C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Sheet1!$C$6:$N$6</c:f>
              <c:numCache>
                <c:formatCode>0.0</c:formatCode>
                <c:ptCount val="12"/>
                <c:pt idx="0">
                  <c:v>25.45</c:v>
                </c:pt>
                <c:pt idx="1">
                  <c:v>24.2</c:v>
                </c:pt>
                <c:pt idx="2">
                  <c:v>23.200000000000003</c:v>
                </c:pt>
                <c:pt idx="3">
                  <c:v>19.899999999999999</c:v>
                </c:pt>
                <c:pt idx="4">
                  <c:v>16.399999999999999</c:v>
                </c:pt>
                <c:pt idx="5">
                  <c:v>14.05</c:v>
                </c:pt>
                <c:pt idx="6">
                  <c:v>13.55</c:v>
                </c:pt>
                <c:pt idx="7">
                  <c:v>14.350000000000001</c:v>
                </c:pt>
                <c:pt idx="8">
                  <c:v>15.05</c:v>
                </c:pt>
                <c:pt idx="9">
                  <c:v>17.45</c:v>
                </c:pt>
                <c:pt idx="10">
                  <c:v>20.450000000000003</c:v>
                </c:pt>
                <c:pt idx="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5-46B4-9F54-0AD4B545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85592"/>
        <c:axId val="415080888"/>
      </c:lineChart>
      <c:catAx>
        <c:axId val="41508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80888"/>
        <c:crosses val="autoZero"/>
        <c:auto val="1"/>
        <c:lblAlgn val="ctr"/>
        <c:lblOffset val="100"/>
        <c:noMultiLvlLbl val="0"/>
      </c:catAx>
      <c:valAx>
        <c:axId val="41508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/>
                  <a:t>Temperature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85592"/>
        <c:crosses val="autoZero"/>
        <c:crossBetween val="between"/>
      </c:valAx>
      <c:valAx>
        <c:axId val="41508010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/>
                  <a:t>Relative</a:t>
                </a:r>
                <a:r>
                  <a:rPr lang="en-AU" sz="1200" b="1" baseline="0"/>
                  <a:t> Humidity (%)</a:t>
                </a:r>
                <a:endParaRPr lang="en-AU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80496"/>
        <c:crosses val="max"/>
        <c:crossBetween val="between"/>
      </c:valAx>
      <c:catAx>
        <c:axId val="41508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5080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</xdr:row>
      <xdr:rowOff>12700</xdr:rowOff>
    </xdr:from>
    <xdr:to>
      <xdr:col>25</xdr:col>
      <xdr:colOff>285750</xdr:colOff>
      <xdr:row>34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9</xdr:row>
      <xdr:rowOff>9523</xdr:rowOff>
    </xdr:from>
    <xdr:to>
      <xdr:col>13</xdr:col>
      <xdr:colOff>425450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0.34381</cdr:x>
      <cdr:y>0.01576</cdr:y>
    </cdr:from>
    <cdr:to>
      <cdr:x>0.70487</cdr:x>
      <cdr:y>0.05714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52650" y="101600"/>
          <a:ext cx="22606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AU" sz="1400" b="1"/>
            <a:t>Olgyay Bioclimatic Chart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"/>
  <sheetViews>
    <sheetView showGridLines="0" tabSelected="1" workbookViewId="0">
      <selection activeCell="D9" sqref="D9"/>
    </sheetView>
  </sheetViews>
  <sheetFormatPr defaultRowHeight="14.5" x14ac:dyDescent="0.35"/>
  <cols>
    <col min="1" max="1" width="5" customWidth="1"/>
    <col min="2" max="2" width="11.1796875" customWidth="1"/>
    <col min="3" max="14" width="6.26953125" customWidth="1"/>
    <col min="15" max="15" width="5" customWidth="1"/>
  </cols>
  <sheetData>
    <row r="2" spans="2:14" ht="15" thickBot="1" x14ac:dyDescent="0.4">
      <c r="B2" s="5" t="s">
        <v>18</v>
      </c>
      <c r="C2" s="8" t="s">
        <v>24</v>
      </c>
      <c r="D2" s="8"/>
    </row>
    <row r="3" spans="2:14" ht="15" thickBot="1" x14ac:dyDescent="0.4">
      <c r="B3" s="1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</row>
    <row r="4" spans="2:14" ht="28.5" thickBot="1" x14ac:dyDescent="0.4">
      <c r="B4" s="3" t="s">
        <v>19</v>
      </c>
      <c r="C4" s="6">
        <v>30.5</v>
      </c>
      <c r="D4" s="6">
        <v>29.9</v>
      </c>
      <c r="E4" s="6">
        <v>29.6</v>
      </c>
      <c r="F4" s="6">
        <v>26</v>
      </c>
      <c r="G4" s="6">
        <v>22.3</v>
      </c>
      <c r="H4" s="6">
        <v>19.5</v>
      </c>
      <c r="I4" s="6">
        <v>18.5</v>
      </c>
      <c r="J4" s="6">
        <v>19.100000000000001</v>
      </c>
      <c r="K4" s="6">
        <v>20.5</v>
      </c>
      <c r="L4" s="6">
        <v>23.3</v>
      </c>
      <c r="M4" s="6">
        <v>26.6</v>
      </c>
      <c r="N4" s="6">
        <v>29.5</v>
      </c>
    </row>
    <row r="5" spans="2:14" ht="28.5" thickBot="1" x14ac:dyDescent="0.4">
      <c r="B5" s="3" t="s">
        <v>20</v>
      </c>
      <c r="C5" s="6">
        <v>20.399999999999999</v>
      </c>
      <c r="D5" s="6">
        <v>18.5</v>
      </c>
      <c r="E5" s="6">
        <v>16.8</v>
      </c>
      <c r="F5" s="6">
        <v>13.8</v>
      </c>
      <c r="G5" s="6">
        <v>10.5</v>
      </c>
      <c r="H5" s="6">
        <v>8.6</v>
      </c>
      <c r="I5" s="6">
        <v>8.6</v>
      </c>
      <c r="J5" s="6">
        <v>9.6</v>
      </c>
      <c r="K5" s="6">
        <v>9.6</v>
      </c>
      <c r="L5" s="6">
        <v>11.6</v>
      </c>
      <c r="M5" s="6">
        <v>14.3</v>
      </c>
      <c r="N5" s="6">
        <v>16.5</v>
      </c>
    </row>
    <row r="6" spans="2:14" ht="28.5" thickBot="1" x14ac:dyDescent="0.4">
      <c r="B6" s="3" t="s">
        <v>21</v>
      </c>
      <c r="C6" s="7">
        <f>(C4+C5)/2</f>
        <v>25.45</v>
      </c>
      <c r="D6" s="7">
        <f t="shared" ref="D6:N6" si="0">(D4+D5)/2</f>
        <v>24.2</v>
      </c>
      <c r="E6" s="7">
        <f t="shared" si="0"/>
        <v>23.200000000000003</v>
      </c>
      <c r="F6" s="7">
        <f t="shared" si="0"/>
        <v>19.899999999999999</v>
      </c>
      <c r="G6" s="7">
        <f t="shared" si="0"/>
        <v>16.399999999999999</v>
      </c>
      <c r="H6" s="7">
        <f t="shared" si="0"/>
        <v>14.05</v>
      </c>
      <c r="I6" s="7">
        <f t="shared" si="0"/>
        <v>13.55</v>
      </c>
      <c r="J6" s="7">
        <f t="shared" si="0"/>
        <v>14.350000000000001</v>
      </c>
      <c r="K6" s="7">
        <f t="shared" si="0"/>
        <v>15.05</v>
      </c>
      <c r="L6" s="7">
        <f t="shared" si="0"/>
        <v>17.45</v>
      </c>
      <c r="M6" s="7">
        <f t="shared" si="0"/>
        <v>20.450000000000003</v>
      </c>
      <c r="N6" s="7">
        <f t="shared" si="0"/>
        <v>23</v>
      </c>
    </row>
    <row r="7" spans="2:14" ht="28.5" thickBot="1" x14ac:dyDescent="0.4">
      <c r="B7" s="3" t="s">
        <v>12</v>
      </c>
      <c r="C7" s="6">
        <v>66</v>
      </c>
      <c r="D7" s="6">
        <v>70</v>
      </c>
      <c r="E7" s="6">
        <v>57</v>
      </c>
      <c r="F7" s="6">
        <v>64</v>
      </c>
      <c r="G7" s="6">
        <v>72</v>
      </c>
      <c r="H7" s="6">
        <v>78</v>
      </c>
      <c r="I7" s="6">
        <v>80</v>
      </c>
      <c r="J7" s="6">
        <v>75</v>
      </c>
      <c r="K7" s="6">
        <v>67</v>
      </c>
      <c r="L7" s="6">
        <v>58</v>
      </c>
      <c r="M7" s="6">
        <v>52</v>
      </c>
      <c r="N7" s="6">
        <v>50</v>
      </c>
    </row>
    <row r="8" spans="2:14" ht="28.5" thickBot="1" x14ac:dyDescent="0.4">
      <c r="B8" s="3" t="s">
        <v>13</v>
      </c>
      <c r="C8" s="6">
        <v>55</v>
      </c>
      <c r="D8" s="6">
        <v>58</v>
      </c>
      <c r="E8" s="6">
        <v>40</v>
      </c>
      <c r="F8" s="6">
        <v>48</v>
      </c>
      <c r="G8" s="6">
        <v>50</v>
      </c>
      <c r="H8" s="6">
        <v>56</v>
      </c>
      <c r="I8" s="6">
        <v>57</v>
      </c>
      <c r="J8" s="6">
        <v>54</v>
      </c>
      <c r="K8" s="6">
        <v>53</v>
      </c>
      <c r="L8" s="6">
        <v>47</v>
      </c>
      <c r="M8" s="6">
        <v>44</v>
      </c>
      <c r="N8" s="6">
        <v>41</v>
      </c>
    </row>
  </sheetData>
  <mergeCells count="1">
    <mergeCell ref="C2:D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36"/>
  <sheetViews>
    <sheetView zoomScale="85" zoomScaleNormal="85" workbookViewId="0">
      <selection activeCell="N22" sqref="N22"/>
    </sheetView>
  </sheetViews>
  <sheetFormatPr defaultRowHeight="14.5" x14ac:dyDescent="0.35"/>
  <sheetData>
    <row r="2" spans="3:14" x14ac:dyDescent="0.35">
      <c r="D2" s="9" t="str">
        <f>Sheet1!C3</f>
        <v>Jan</v>
      </c>
      <c r="E2" s="9"/>
      <c r="H2" s="9" t="str">
        <f>Sheet1!D3</f>
        <v>Feb</v>
      </c>
      <c r="I2" s="9"/>
      <c r="M2" t="s">
        <v>23</v>
      </c>
    </row>
    <row r="3" spans="3:14" x14ac:dyDescent="0.35">
      <c r="D3" s="4" t="s">
        <v>16</v>
      </c>
      <c r="E3" s="4" t="s">
        <v>17</v>
      </c>
      <c r="H3" s="4" t="s">
        <v>16</v>
      </c>
      <c r="I3" s="4" t="s">
        <v>17</v>
      </c>
      <c r="M3">
        <f>D5</f>
        <v>25.45</v>
      </c>
      <c r="N3">
        <f>E5</f>
        <v>60.5</v>
      </c>
    </row>
    <row r="4" spans="3:14" x14ac:dyDescent="0.35">
      <c r="C4" s="4" t="s">
        <v>14</v>
      </c>
      <c r="D4">
        <f>Sheet1!C4</f>
        <v>30.5</v>
      </c>
      <c r="E4">
        <f>Sheet1!C8</f>
        <v>55</v>
      </c>
      <c r="G4" s="4" t="s">
        <v>14</v>
      </c>
      <c r="H4">
        <f>Sheet1!D4</f>
        <v>29.9</v>
      </c>
      <c r="I4">
        <f>Sheet1!D8</f>
        <v>58</v>
      </c>
      <c r="M4">
        <f>H5</f>
        <v>24.2</v>
      </c>
      <c r="N4">
        <f>I5</f>
        <v>64</v>
      </c>
    </row>
    <row r="5" spans="3:14" x14ac:dyDescent="0.35">
      <c r="C5" s="4" t="s">
        <v>22</v>
      </c>
      <c r="D5">
        <f>(D4+D6)/2</f>
        <v>25.45</v>
      </c>
      <c r="E5">
        <f>(E4+E6)/2</f>
        <v>60.5</v>
      </c>
      <c r="G5" s="4" t="s">
        <v>22</v>
      </c>
      <c r="H5">
        <f>(H4+H6)/2</f>
        <v>24.2</v>
      </c>
      <c r="I5">
        <f>(I4+I6)/2</f>
        <v>64</v>
      </c>
      <c r="M5">
        <f>D11</f>
        <v>23.200000000000003</v>
      </c>
      <c r="N5">
        <f>E11</f>
        <v>48.5</v>
      </c>
    </row>
    <row r="6" spans="3:14" x14ac:dyDescent="0.35">
      <c r="C6" s="4" t="s">
        <v>15</v>
      </c>
      <c r="D6">
        <f>Sheet1!C5</f>
        <v>20.399999999999999</v>
      </c>
      <c r="E6">
        <f>Sheet1!C7</f>
        <v>66</v>
      </c>
      <c r="G6" s="4" t="s">
        <v>15</v>
      </c>
      <c r="H6">
        <f>Sheet1!D5</f>
        <v>18.5</v>
      </c>
      <c r="I6">
        <f>Sheet1!D7</f>
        <v>70</v>
      </c>
      <c r="M6">
        <f>H11</f>
        <v>19.899999999999999</v>
      </c>
      <c r="N6">
        <f>I11</f>
        <v>56</v>
      </c>
    </row>
    <row r="7" spans="3:14" x14ac:dyDescent="0.35">
      <c r="M7">
        <f>D17</f>
        <v>16.399999999999999</v>
      </c>
      <c r="N7">
        <f>E17</f>
        <v>61</v>
      </c>
    </row>
    <row r="8" spans="3:14" x14ac:dyDescent="0.35">
      <c r="D8" s="9" t="str">
        <f>Sheet1!E3</f>
        <v>Mar</v>
      </c>
      <c r="E8" s="9"/>
      <c r="H8" s="9" t="str">
        <f>Sheet1!F3</f>
        <v>Apr</v>
      </c>
      <c r="I8" s="9"/>
      <c r="M8">
        <f>H17</f>
        <v>14.05</v>
      </c>
      <c r="N8">
        <f>I17</f>
        <v>67</v>
      </c>
    </row>
    <row r="9" spans="3:14" x14ac:dyDescent="0.35">
      <c r="D9" s="4" t="s">
        <v>16</v>
      </c>
      <c r="E9" s="4" t="s">
        <v>17</v>
      </c>
      <c r="H9" s="4" t="s">
        <v>16</v>
      </c>
      <c r="I9" s="4" t="s">
        <v>17</v>
      </c>
      <c r="M9">
        <f>D23</f>
        <v>13.55</v>
      </c>
      <c r="N9">
        <f>E23</f>
        <v>68.5</v>
      </c>
    </row>
    <row r="10" spans="3:14" x14ac:dyDescent="0.35">
      <c r="C10" s="4" t="s">
        <v>14</v>
      </c>
      <c r="D10">
        <f>Sheet1!E4</f>
        <v>29.6</v>
      </c>
      <c r="E10">
        <f>Sheet1!E8</f>
        <v>40</v>
      </c>
      <c r="G10" s="4" t="s">
        <v>14</v>
      </c>
      <c r="H10">
        <f>Sheet1!F4</f>
        <v>26</v>
      </c>
      <c r="I10">
        <f>Sheet1!F8</f>
        <v>48</v>
      </c>
      <c r="M10">
        <f>H23</f>
        <v>14.350000000000001</v>
      </c>
      <c r="N10">
        <f>I23</f>
        <v>64.5</v>
      </c>
    </row>
    <row r="11" spans="3:14" x14ac:dyDescent="0.35">
      <c r="C11" s="4" t="s">
        <v>22</v>
      </c>
      <c r="D11">
        <f>(D10+D12)/2</f>
        <v>23.200000000000003</v>
      </c>
      <c r="E11">
        <f>(E10+E12)/2</f>
        <v>48.5</v>
      </c>
      <c r="G11" s="4" t="s">
        <v>22</v>
      </c>
      <c r="H11">
        <f>(H10+H12)/2</f>
        <v>19.899999999999999</v>
      </c>
      <c r="I11">
        <f>(I10+I12)/2</f>
        <v>56</v>
      </c>
      <c r="M11">
        <f>D29</f>
        <v>15.05</v>
      </c>
      <c r="N11">
        <f>E29</f>
        <v>60</v>
      </c>
    </row>
    <row r="12" spans="3:14" x14ac:dyDescent="0.35">
      <c r="C12" s="4" t="s">
        <v>15</v>
      </c>
      <c r="D12">
        <f>Sheet1!E5</f>
        <v>16.8</v>
      </c>
      <c r="E12">
        <f>Sheet1!E7</f>
        <v>57</v>
      </c>
      <c r="G12" s="4" t="s">
        <v>15</v>
      </c>
      <c r="H12">
        <f>Sheet1!F5</f>
        <v>13.8</v>
      </c>
      <c r="I12">
        <f>Sheet1!F7</f>
        <v>64</v>
      </c>
      <c r="M12">
        <f>H29</f>
        <v>17.45</v>
      </c>
      <c r="N12">
        <f>I29</f>
        <v>52.5</v>
      </c>
    </row>
    <row r="13" spans="3:14" x14ac:dyDescent="0.35">
      <c r="M13">
        <f>D35</f>
        <v>20.450000000000003</v>
      </c>
      <c r="N13">
        <f>E35</f>
        <v>48</v>
      </c>
    </row>
    <row r="14" spans="3:14" x14ac:dyDescent="0.35">
      <c r="D14" s="9" t="str">
        <f>Sheet1!G3</f>
        <v>May</v>
      </c>
      <c r="E14" s="9"/>
      <c r="H14" s="9" t="str">
        <f>Sheet1!H3</f>
        <v>Jun</v>
      </c>
      <c r="I14" s="9"/>
      <c r="M14">
        <f>H35</f>
        <v>23</v>
      </c>
      <c r="N14">
        <f>I35</f>
        <v>45.5</v>
      </c>
    </row>
    <row r="15" spans="3:14" x14ac:dyDescent="0.35">
      <c r="D15" s="4" t="s">
        <v>16</v>
      </c>
      <c r="E15" s="4" t="s">
        <v>17</v>
      </c>
      <c r="H15" s="4" t="s">
        <v>16</v>
      </c>
      <c r="I15" s="4" t="s">
        <v>17</v>
      </c>
    </row>
    <row r="16" spans="3:14" x14ac:dyDescent="0.35">
      <c r="C16" s="4" t="s">
        <v>14</v>
      </c>
      <c r="D16">
        <f>Sheet1!G4</f>
        <v>22.3</v>
      </c>
      <c r="E16">
        <f>Sheet1!G8</f>
        <v>50</v>
      </c>
      <c r="G16" s="4" t="s">
        <v>14</v>
      </c>
      <c r="H16">
        <f>Sheet1!H4</f>
        <v>19.5</v>
      </c>
      <c r="I16">
        <f>Sheet1!H8</f>
        <v>56</v>
      </c>
    </row>
    <row r="17" spans="3:9" x14ac:dyDescent="0.35">
      <c r="C17" s="4" t="s">
        <v>22</v>
      </c>
      <c r="D17">
        <f>(D16+D18)/2</f>
        <v>16.399999999999999</v>
      </c>
      <c r="E17">
        <f>(E16+E18)/2</f>
        <v>61</v>
      </c>
      <c r="G17" s="4" t="s">
        <v>22</v>
      </c>
      <c r="H17">
        <f>(H16+H18)/2</f>
        <v>14.05</v>
      </c>
      <c r="I17">
        <f>(I16+I18)/2</f>
        <v>67</v>
      </c>
    </row>
    <row r="18" spans="3:9" x14ac:dyDescent="0.35">
      <c r="C18" s="4" t="s">
        <v>15</v>
      </c>
      <c r="D18">
        <f>Sheet1!G5</f>
        <v>10.5</v>
      </c>
      <c r="E18">
        <f>Sheet1!G7</f>
        <v>72</v>
      </c>
      <c r="G18" s="4" t="s">
        <v>15</v>
      </c>
      <c r="H18">
        <f>Sheet1!H5</f>
        <v>8.6</v>
      </c>
      <c r="I18">
        <f>Sheet1!H7</f>
        <v>78</v>
      </c>
    </row>
    <row r="20" spans="3:9" x14ac:dyDescent="0.35">
      <c r="D20" s="9" t="str">
        <f>Sheet1!I3</f>
        <v>Jul</v>
      </c>
      <c r="E20" s="9"/>
      <c r="H20" s="9" t="str">
        <f>Sheet1!J3</f>
        <v>Aug</v>
      </c>
      <c r="I20" s="9"/>
    </row>
    <row r="21" spans="3:9" x14ac:dyDescent="0.35">
      <c r="D21" s="4" t="s">
        <v>16</v>
      </c>
      <c r="E21" s="4" t="s">
        <v>17</v>
      </c>
      <c r="H21" s="4" t="s">
        <v>16</v>
      </c>
      <c r="I21" s="4" t="s">
        <v>17</v>
      </c>
    </row>
    <row r="22" spans="3:9" x14ac:dyDescent="0.35">
      <c r="C22" s="4" t="s">
        <v>14</v>
      </c>
      <c r="D22">
        <f>Sheet1!I4</f>
        <v>18.5</v>
      </c>
      <c r="E22">
        <f>Sheet1!I8</f>
        <v>57</v>
      </c>
      <c r="G22" s="4" t="s">
        <v>14</v>
      </c>
      <c r="H22">
        <f>Sheet1!J4</f>
        <v>19.100000000000001</v>
      </c>
      <c r="I22">
        <f>Sheet1!J8</f>
        <v>54</v>
      </c>
    </row>
    <row r="23" spans="3:9" x14ac:dyDescent="0.35">
      <c r="C23" s="4" t="s">
        <v>22</v>
      </c>
      <c r="D23">
        <f>(D22+D24)/2</f>
        <v>13.55</v>
      </c>
      <c r="E23">
        <f>(E22+E24)/2</f>
        <v>68.5</v>
      </c>
      <c r="G23" s="4" t="s">
        <v>22</v>
      </c>
      <c r="H23">
        <f>(H22+H24)/2</f>
        <v>14.350000000000001</v>
      </c>
      <c r="I23">
        <f>(I22+I24)/2</f>
        <v>64.5</v>
      </c>
    </row>
    <row r="24" spans="3:9" x14ac:dyDescent="0.35">
      <c r="C24" s="4" t="s">
        <v>15</v>
      </c>
      <c r="D24">
        <f>Sheet1!I5</f>
        <v>8.6</v>
      </c>
      <c r="E24">
        <f>Sheet1!I7</f>
        <v>80</v>
      </c>
      <c r="G24" s="4" t="s">
        <v>15</v>
      </c>
      <c r="H24">
        <f>Sheet1!J5</f>
        <v>9.6</v>
      </c>
      <c r="I24">
        <f>Sheet1!J7</f>
        <v>75</v>
      </c>
    </row>
    <row r="26" spans="3:9" x14ac:dyDescent="0.35">
      <c r="D26" s="9" t="str">
        <f>Sheet1!K3</f>
        <v>Sep</v>
      </c>
      <c r="E26" s="9"/>
      <c r="H26" s="9" t="str">
        <f>Sheet1!L3</f>
        <v>Oct</v>
      </c>
      <c r="I26" s="9"/>
    </row>
    <row r="27" spans="3:9" x14ac:dyDescent="0.35">
      <c r="D27" s="4" t="s">
        <v>16</v>
      </c>
      <c r="E27" s="4" t="s">
        <v>17</v>
      </c>
      <c r="H27" s="4" t="s">
        <v>16</v>
      </c>
      <c r="I27" s="4" t="s">
        <v>17</v>
      </c>
    </row>
    <row r="28" spans="3:9" x14ac:dyDescent="0.35">
      <c r="C28" s="4" t="s">
        <v>14</v>
      </c>
      <c r="D28">
        <f>Sheet1!K4</f>
        <v>20.5</v>
      </c>
      <c r="E28">
        <f>Sheet1!K8</f>
        <v>53</v>
      </c>
      <c r="G28" s="4" t="s">
        <v>14</v>
      </c>
      <c r="H28">
        <f>Sheet1!L4</f>
        <v>23.3</v>
      </c>
      <c r="I28">
        <f>Sheet1!L8</f>
        <v>47</v>
      </c>
    </row>
    <row r="29" spans="3:9" x14ac:dyDescent="0.35">
      <c r="C29" s="4" t="s">
        <v>22</v>
      </c>
      <c r="D29">
        <f>(D28+D30)/2</f>
        <v>15.05</v>
      </c>
      <c r="E29">
        <f>(E28+E30)/2</f>
        <v>60</v>
      </c>
      <c r="G29" s="4" t="s">
        <v>22</v>
      </c>
      <c r="H29">
        <f>(H28+H30)/2</f>
        <v>17.45</v>
      </c>
      <c r="I29">
        <f>(I28+I30)/2</f>
        <v>52.5</v>
      </c>
    </row>
    <row r="30" spans="3:9" x14ac:dyDescent="0.35">
      <c r="C30" s="4" t="s">
        <v>15</v>
      </c>
      <c r="D30">
        <f>Sheet1!K5</f>
        <v>9.6</v>
      </c>
      <c r="E30">
        <f>Sheet1!K7</f>
        <v>67</v>
      </c>
      <c r="G30" s="4" t="s">
        <v>15</v>
      </c>
      <c r="H30">
        <f>Sheet1!L5</f>
        <v>11.6</v>
      </c>
      <c r="I30">
        <f>Sheet1!L7</f>
        <v>58</v>
      </c>
    </row>
    <row r="32" spans="3:9" x14ac:dyDescent="0.35">
      <c r="D32" s="9" t="str">
        <f>Sheet1!M3</f>
        <v>Nov</v>
      </c>
      <c r="E32" s="9"/>
      <c r="H32" s="9" t="str">
        <f>Sheet1!N3</f>
        <v>Dec</v>
      </c>
      <c r="I32" s="9"/>
    </row>
    <row r="33" spans="3:9" x14ac:dyDescent="0.35">
      <c r="D33" s="4" t="s">
        <v>16</v>
      </c>
      <c r="E33" s="4" t="s">
        <v>17</v>
      </c>
      <c r="H33" s="4" t="s">
        <v>16</v>
      </c>
      <c r="I33" s="4" t="s">
        <v>17</v>
      </c>
    </row>
    <row r="34" spans="3:9" x14ac:dyDescent="0.35">
      <c r="C34" s="4" t="s">
        <v>14</v>
      </c>
      <c r="D34">
        <f>Sheet1!M4</f>
        <v>26.6</v>
      </c>
      <c r="E34">
        <f>Sheet1!M8</f>
        <v>44</v>
      </c>
      <c r="G34" s="4" t="s">
        <v>14</v>
      </c>
      <c r="H34">
        <f>Sheet1!N4</f>
        <v>29.5</v>
      </c>
      <c r="I34">
        <f>Sheet1!N8</f>
        <v>41</v>
      </c>
    </row>
    <row r="35" spans="3:9" x14ac:dyDescent="0.35">
      <c r="C35" s="4" t="s">
        <v>22</v>
      </c>
      <c r="D35">
        <f>(D34+D36)/2</f>
        <v>20.450000000000003</v>
      </c>
      <c r="E35">
        <f>(E34+E36)/2</f>
        <v>48</v>
      </c>
      <c r="G35" s="4" t="s">
        <v>22</v>
      </c>
      <c r="H35">
        <f>(H34+H36)/2</f>
        <v>23</v>
      </c>
      <c r="I35">
        <f>(I34+I36)/2</f>
        <v>45.5</v>
      </c>
    </row>
    <row r="36" spans="3:9" x14ac:dyDescent="0.35">
      <c r="C36" s="4" t="s">
        <v>15</v>
      </c>
      <c r="D36">
        <f>Sheet1!M5</f>
        <v>14.3</v>
      </c>
      <c r="E36">
        <f>Sheet1!M7</f>
        <v>52</v>
      </c>
      <c r="G36" s="4" t="s">
        <v>15</v>
      </c>
      <c r="H36">
        <f>Sheet1!N5</f>
        <v>16.5</v>
      </c>
      <c r="I36">
        <f>Sheet1!N7</f>
        <v>50</v>
      </c>
    </row>
  </sheetData>
  <mergeCells count="12">
    <mergeCell ref="H26:I26"/>
    <mergeCell ref="H32:I32"/>
    <mergeCell ref="H2:I2"/>
    <mergeCell ref="H8:I8"/>
    <mergeCell ref="H14:I14"/>
    <mergeCell ref="H20:I20"/>
    <mergeCell ref="D32:E32"/>
    <mergeCell ref="D2:E2"/>
    <mergeCell ref="D8:E8"/>
    <mergeCell ref="D14:E14"/>
    <mergeCell ref="D20:E20"/>
    <mergeCell ref="D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Curtin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 Ong</dc:creator>
  <cp:lastModifiedBy>Boon Ong</cp:lastModifiedBy>
  <dcterms:created xsi:type="dcterms:W3CDTF">2018-12-17T02:56:47Z</dcterms:created>
  <dcterms:modified xsi:type="dcterms:W3CDTF">2023-03-23T09:04:53Z</dcterms:modified>
</cp:coreProperties>
</file>